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ФХД на 2015 г. " sheetId="1" r:id="rId1"/>
  </sheets>
  <definedNames/>
  <calcPr fullCalcOnLoad="1"/>
</workbook>
</file>

<file path=xl/sharedStrings.xml><?xml version="1.0" encoding="utf-8"?>
<sst xmlns="http://schemas.openxmlformats.org/spreadsheetml/2006/main" count="242" uniqueCount="194">
  <si>
    <t xml:space="preserve"> 1.1</t>
  </si>
  <si>
    <t xml:space="preserve"> 1.2</t>
  </si>
  <si>
    <t xml:space="preserve"> 1.3</t>
  </si>
  <si>
    <t>Перечень услуг (работ), осуществляемых на платной основе:</t>
  </si>
  <si>
    <t>2.</t>
  </si>
  <si>
    <t>Показатели финансового состояния учреждения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</si>
  <si>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</si>
  <si>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</si>
  <si>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</si>
  <si>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</si>
  <si>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</si>
  <si>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 xml:space="preserve"> 1.1.1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</si>
  <si>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</si>
  <si>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</si>
  <si>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</si>
  <si>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</si>
  <si>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</si>
  <si>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</si>
  <si>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>Общая балансовая стоимость движимого муниципального имущества, всего</t>
  </si>
  <si>
    <t>Общая балансовая стоимость особо ценного движимого движимого  имущества</t>
  </si>
  <si>
    <t xml:space="preserve"> 1.2.1</t>
  </si>
  <si>
    <t xml:space="preserve"> 1.2.2</t>
  </si>
  <si>
    <t>Остаточная стоимость особо ценого движимого имущества</t>
  </si>
  <si>
    <t>I.</t>
  </si>
  <si>
    <t>II.</t>
  </si>
  <si>
    <t>Финансовые активы, всего</t>
  </si>
  <si>
    <t xml:space="preserve"> 2.1</t>
  </si>
  <si>
    <t>Дебиторская задолженность по доходам, полученным за счет средств бюджета города Рязани</t>
  </si>
  <si>
    <t xml:space="preserve"> 2.2</t>
  </si>
  <si>
    <t>Дебиторская задолженность по выданным авансам, полученным за счет средств бюджета города Рязани всего: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</si>
  <si>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</si>
  <si>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</si>
  <si>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</si>
  <si>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</si>
  <si>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</si>
  <si>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</si>
  <si>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</si>
  <si>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</si>
  <si>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</si>
  <si>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</si>
  <si>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</si>
  <si>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выданным авансам на услуги по содержанию имущества</t>
  </si>
  <si>
    <t>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</si>
  <si>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</si>
  <si>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</si>
  <si>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</si>
  <si>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</si>
  <si>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</si>
  <si>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</si>
  <si>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</si>
  <si>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</si>
  <si>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</si>
  <si>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</si>
  <si>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</si>
  <si>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</si>
  <si>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</si>
  <si>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Планируемый остаток средств на начало планируемого года</t>
  </si>
  <si>
    <t>Поступления,всего: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</si>
  <si>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</si>
  <si>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</si>
  <si>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</si>
  <si>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</si>
  <si>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</si>
  <si>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</si>
  <si>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</si>
  <si>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Начисления на выплаты по оплате труда</t>
  </si>
  <si>
    <t>Оплата работ,услуг,всего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</si>
  <si>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</si>
  <si>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</si>
  <si>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</si>
  <si>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Социальное обеспечение,всего</t>
  </si>
  <si>
    <t>Пособие по социальной помощи населению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</si>
  <si>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</si>
  <si>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</si>
  <si>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</si>
  <si>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</si>
  <si>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</si>
  <si>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</si>
  <si>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</si>
  <si>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обязательств,всего</t>
  </si>
  <si>
    <t>Увеличение стоимости ценных бумаг,кроме акций и иных форм
участия в капитале</t>
  </si>
  <si>
    <t>Безвозмездные перечисления государственным и муниципальным
организациям</t>
  </si>
  <si>
    <t>Руководитель муниципального учреждения</t>
  </si>
  <si>
    <t>Главный бухгалтер 
муниципального учреждения</t>
  </si>
  <si>
    <t>Исполнитель</t>
  </si>
  <si>
    <t>(подпись)                                      (расшифровка подписи)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</si>
  <si>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</si>
  <si>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</si>
  <si>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</si>
  <si>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</si>
  <si>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</si>
  <si>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</si>
  <si>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</si>
  <si>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</si>
  <si>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</si>
  <si>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</si>
  <si>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</si>
  <si>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</si>
  <si>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</si>
  <si>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</si>
  <si>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</si>
  <si>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</si>
  <si>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</si>
  <si>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</si>
  <si>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>III.</t>
  </si>
  <si>
    <t xml:space="preserve"> 3.1</t>
  </si>
  <si>
    <t xml:space="preserve"> 3.2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</si>
  <si>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</si>
  <si>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</si>
  <si>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</si>
  <si>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</si>
  <si>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</si>
  <si>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</si>
  <si>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</si>
  <si>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</si>
  <si>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3.2.9</t>
  </si>
  <si>
    <t xml:space="preserve"> 3.2.10</t>
  </si>
  <si>
    <t xml:space="preserve"> 3.2.11</t>
  </si>
  <si>
    <t xml:space="preserve"> 3.2.12</t>
  </si>
  <si>
    <t xml:space="preserve"> 3.2.13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</si>
  <si>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</si>
  <si>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</si>
  <si>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</si>
  <si>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</si>
  <si>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</si>
  <si>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</si>
  <si>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</si>
  <si>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</si>
  <si>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</si>
  <si>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</si>
  <si>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</si>
  <si>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</si>
  <si>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</si>
  <si>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</si>
  <si>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Наименование показателя</t>
  </si>
  <si>
    <t>Всего</t>
  </si>
  <si>
    <t>в том числе</t>
  </si>
  <si>
    <t>операции по лицевым 
счетам, открытым в органе Федерального казначейства, финансовом органе 
муниципального образования
- город Рязань</t>
  </si>
  <si>
    <t>операции по счетам, открытым в кредитных организациях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</si>
  <si>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</si>
  <si>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</si>
  <si>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</si>
  <si>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</si>
  <si>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</si>
  <si>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</si>
  <si>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</si>
  <si>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материальных запасов</t>
  </si>
  <si>
    <t>коды</t>
  </si>
  <si>
    <t>дата</t>
  </si>
  <si>
    <t>по ОКПО</t>
  </si>
  <si>
    <t>по ОКЕИ</t>
  </si>
  <si>
    <t>ИНН</t>
  </si>
  <si>
    <t>КПП</t>
  </si>
  <si>
    <t>Единица измерения: руб.</t>
  </si>
  <si>
    <t>(наименование муниципального учреждения)</t>
  </si>
  <si>
    <t>(наименование структурного подразделения,
курирующего учреждение)</t>
  </si>
  <si>
    <t>1.</t>
  </si>
  <si>
    <t>Сведения о деятельности муниципального учреждения города Рязани</t>
  </si>
  <si>
    <t>УТВЕРЖДАЮ</t>
  </si>
  <si>
    <t>(подпись)</t>
  </si>
  <si>
    <t>(расшифровка подписи)</t>
  </si>
  <si>
    <t>Кредиторская задолженность по расчетам с поставщиками и подрядчиками за счет доходов, полученных от платной и иной 
приносящей доход деятельности,всего:</t>
  </si>
  <si>
    <t>Кредиторская задолженность по расчетам с поставщиками и подрядчиками за счет средств бюджета города Рязани, всего:</t>
  </si>
  <si>
    <t>Дебиторская задолженность по выданным авансам за счет доходов, полученных от платной и иной приносящей доход деятельности,всего:</t>
  </si>
  <si>
    <t>Стоимость имущества, закрепленого собственником имущества за муниципальным учреждением на праве оперативного управления</t>
  </si>
  <si>
    <t>Обязательства, всего</t>
  </si>
  <si>
    <t>Поступления от оказания муниципальным учреждением услуг
(выполнения работ),предоставление которых для физических лиц 
осуществляется на платной основе, всего</t>
  </si>
  <si>
    <t>Выплаты, всего:</t>
  </si>
  <si>
    <t>Пенсии,пособия,выплачиваемые организациями сектора
 государственного управления</t>
  </si>
  <si>
    <t xml:space="preserve">Адрес фактического местонахождения 
муниципального учреждения                    </t>
  </si>
  <si>
    <t>Показатели по поступлениям и выплатам учреждения</t>
  </si>
  <si>
    <t>3.</t>
  </si>
  <si>
    <t xml:space="preserve">Услуга 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</si>
  <si>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</si>
  <si>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находящимся в ведении органов местного самоуправления городских округов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</si>
  <si>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городских округов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</si>
  <si>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</si>
  <si>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Код по бюджетной
 классификации
 операции  сектора
 государственного
 управления</t>
  </si>
  <si>
    <t xml:space="preserve">Виды деятельности муниципального учреждения: дополнительное образование детей; </t>
  </si>
  <si>
    <t>муниципальное бюджетное образовательное учреждение дополнительного образования детей "Специализированная детско-юношеская спортивная школа "Юность"</t>
  </si>
  <si>
    <t>Управление по физической культуре и массовому спорту администрации города Рязани</t>
  </si>
  <si>
    <t>390026, г.Рязань, ул 2-я Линия, д. 25 А</t>
  </si>
  <si>
    <t xml:space="preserve">Цели деятельности муниципального учреждения:  создание условий, обеспечивающих реализацию </t>
  </si>
  <si>
    <t>дополнительных образовательных программ и услуг.</t>
  </si>
  <si>
    <t>спортивные и физкультурно-оздоровительные мероприятия.</t>
  </si>
  <si>
    <t>Услуга № 1 Спортивные и физкультурно-оздоровительные мероприятия</t>
  </si>
  <si>
    <t xml:space="preserve">Н.В. Попкова </t>
  </si>
  <si>
    <t>С.В.Журавлева</t>
  </si>
  <si>
    <t>тел.  (4912) 96-22-10</t>
  </si>
  <si>
    <t>Начальник  управления по физической культуре и массовому спорту администрации г.Рязани</t>
  </si>
  <si>
    <t>М.В. Кащеева</t>
  </si>
  <si>
    <t>План финансово-хозяйственной деятельности 
на 2015 год.</t>
  </si>
  <si>
    <t>"_____ " ________________   2015г.</t>
  </si>
  <si>
    <t>" ______" ____________________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</si>
</sst>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7"/>
      <name val="Arial Cyr"/>
      <family val="0"/>
    </font>
    <font>
      <b/>
      <u val="single"/>
      <sz val="12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49" fontId="0" fillId="0" borderId="10" xfId="0" applyNumberFormat="1" applyBorder="1" applyAlignment="1">
      <alignment horizontal="center" vertical="justify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2" fillId="20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0" xfId="0" applyFill="1" applyBorder="1" applyAlignment="1">
      <alignment/>
    </xf>
    <xf numFmtId="0" fontId="0" fillId="0" borderId="0" xfId="0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2" xfId="0" applyBorder="1" applyAlignment="1">
      <alignment/>
    </xf>
    <xf numFmtId="0" fontId="2" fillId="20" borderId="10" xfId="0" applyFont="1" applyFill="1" applyBorder="1" applyAlignment="1">
      <alignment/>
    </xf>
    <xf numFmtId="16" fontId="0" fillId="4" borderId="10" xfId="0" applyNumberFormat="1" applyFill="1" applyBorder="1" applyAlignment="1">
      <alignment/>
    </xf>
    <xf numFmtId="14" fontId="0" fillId="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20" borderId="10" xfId="0" applyNumberFormat="1" applyFont="1" applyFill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4" fontId="0" fillId="24" borderId="10" xfId="0" applyNumberFormat="1" applyFill="1" applyBorder="1" applyAlignment="1">
      <alignment horizontal="left"/>
    </xf>
    <xf numFmtId="4" fontId="0" fillId="24" borderId="10" xfId="0" applyNumberFormat="1" applyFill="1" applyBorder="1" applyAlignment="1">
      <alignment/>
    </xf>
    <xf numFmtId="4" fontId="0" fillId="4" borderId="10" xfId="0" applyNumberFormat="1" applyFill="1" applyBorder="1" applyAlignment="1">
      <alignment horizontal="left"/>
    </xf>
    <xf numFmtId="4" fontId="0" fillId="4" borderId="10" xfId="0" applyNumberFormat="1" applyFont="1" applyFill="1" applyBorder="1" applyAlignment="1">
      <alignment horizontal="left"/>
    </xf>
    <xf numFmtId="4" fontId="0" fillId="4" borderId="10" xfId="0" applyNumberFormat="1" applyFill="1" applyBorder="1" applyAlignment="1">
      <alignment/>
    </xf>
    <xf numFmtId="4" fontId="0" fillId="20" borderId="10" xfId="0" applyNumberFormat="1" applyFill="1" applyBorder="1" applyAlignment="1">
      <alignment horizontal="right"/>
    </xf>
    <xf numFmtId="4" fontId="0" fillId="20" borderId="10" xfId="0" applyNumberFormat="1" applyFill="1" applyBorder="1" applyAlignment="1">
      <alignment/>
    </xf>
    <xf numFmtId="0" fontId="0" fillId="20" borderId="10" xfId="0" applyFill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8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0" borderId="13" xfId="0" applyBorder="1" applyAlignment="1">
      <alignment horizontal="left" vertical="justify"/>
    </xf>
    <xf numFmtId="4" fontId="0" fillId="0" borderId="10" xfId="0" applyNumberFormat="1" applyFont="1" applyBorder="1" applyAlignment="1">
      <alignment/>
    </xf>
    <xf numFmtId="4" fontId="0" fillId="4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2" fillId="20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4" borderId="10" xfId="0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0" borderId="16" xfId="0" applyFont="1" applyFill="1" applyBorder="1" applyAlignment="1">
      <alignment horizontal="left"/>
    </xf>
    <xf numFmtId="16" fontId="0" fillId="0" borderId="0" xfId="0" applyNumberFormat="1" applyAlignment="1">
      <alignment horizontal="left" wrapText="1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tabSelected="1" zoomScale="88" zoomScaleNormal="88" workbookViewId="0" topLeftCell="A76">
      <selection activeCell="J91" sqref="J91:M102"/>
    </sheetView>
  </sheetViews>
  <sheetFormatPr defaultColWidth="9.00390625" defaultRowHeight="12.75"/>
  <cols>
    <col min="1" max="1" width="6.75390625" style="0" customWidth="1"/>
    <col min="2" max="3" width="5.375" style="0" customWidth="1"/>
    <col min="4" max="4" width="23.625" style="0" customWidth="1"/>
    <col min="5" max="5" width="11.125" style="0" customWidth="1"/>
    <col min="6" max="6" width="15.75390625" style="0" customWidth="1"/>
    <col min="7" max="7" width="19.125" style="0" customWidth="1"/>
    <col min="8" max="8" width="15.75390625" style="0" customWidth="1"/>
    <col min="9" max="9" width="19.75390625" style="0" customWidth="1"/>
    <col min="10" max="10" width="15.00390625" style="0" customWidth="1"/>
  </cols>
  <sheetData>
    <row r="1" spans="6:10" ht="12.75">
      <c r="F1" s="11"/>
      <c r="G1" s="85" t="s">
        <v>158</v>
      </c>
      <c r="H1" s="85"/>
      <c r="I1" s="85"/>
      <c r="J1" s="85"/>
    </row>
    <row r="2" spans="6:10" ht="33.75" customHeight="1">
      <c r="F2" s="17"/>
      <c r="G2" s="94" t="s">
        <v>189</v>
      </c>
      <c r="H2" s="94"/>
      <c r="I2" s="94"/>
      <c r="J2" s="94"/>
    </row>
    <row r="3" spans="6:10" ht="24.75" customHeight="1">
      <c r="F3" s="18"/>
      <c r="G3" s="95"/>
      <c r="H3" s="95"/>
      <c r="I3" s="95"/>
      <c r="J3" s="95"/>
    </row>
    <row r="4" spans="6:10" ht="12.75">
      <c r="F4" s="17"/>
      <c r="G4" s="62" t="s">
        <v>190</v>
      </c>
      <c r="H4" s="62"/>
      <c r="I4" s="62"/>
      <c r="J4" s="62"/>
    </row>
    <row r="5" spans="6:10" ht="12.75">
      <c r="F5" s="16"/>
      <c r="G5" s="89" t="s">
        <v>85</v>
      </c>
      <c r="H5" s="89"/>
      <c r="I5" s="89"/>
      <c r="J5" s="89"/>
    </row>
    <row r="6" spans="6:10" ht="12.75">
      <c r="F6" s="11"/>
      <c r="G6" s="90" t="s">
        <v>193</v>
      </c>
      <c r="H6" s="90"/>
      <c r="I6" s="90"/>
      <c r="J6" s="90"/>
    </row>
    <row r="8" spans="1:10" ht="44.25" customHeight="1">
      <c r="A8" s="91" t="s">
        <v>191</v>
      </c>
      <c r="B8" s="92"/>
      <c r="C8" s="92"/>
      <c r="D8" s="92"/>
      <c r="E8" s="92"/>
      <c r="F8" s="92"/>
      <c r="G8" s="92"/>
      <c r="H8" s="92"/>
      <c r="I8" s="92"/>
      <c r="J8" s="92"/>
    </row>
    <row r="9" ht="12.75">
      <c r="J9" t="s">
        <v>147</v>
      </c>
    </row>
    <row r="10" spans="1:10" ht="12.75">
      <c r="A10" s="11"/>
      <c r="B10" s="11"/>
      <c r="C10" s="11"/>
      <c r="D10" s="93" t="s">
        <v>192</v>
      </c>
      <c r="E10" s="93"/>
      <c r="F10" s="93"/>
      <c r="G10" s="93"/>
      <c r="H10" s="5"/>
      <c r="I10" t="s">
        <v>148</v>
      </c>
      <c r="J10" s="49"/>
    </row>
    <row r="11" ht="12.75">
      <c r="J11" s="48"/>
    </row>
    <row r="12" ht="12.75">
      <c r="J12" s="48"/>
    </row>
    <row r="13" ht="12.75">
      <c r="J13" s="48"/>
    </row>
    <row r="14" spans="1:10" ht="46.5" customHeight="1">
      <c r="A14" s="84" t="s">
        <v>179</v>
      </c>
      <c r="B14" s="84"/>
      <c r="C14" s="84"/>
      <c r="D14" s="84"/>
      <c r="E14" s="84"/>
      <c r="F14" s="84"/>
      <c r="G14" s="84"/>
      <c r="H14" s="7"/>
      <c r="I14" t="s">
        <v>149</v>
      </c>
      <c r="J14" s="48">
        <v>24318899</v>
      </c>
    </row>
    <row r="15" spans="1:10" ht="12.75">
      <c r="A15" s="85" t="s">
        <v>154</v>
      </c>
      <c r="B15" s="85"/>
      <c r="C15" s="85"/>
      <c r="D15" s="85"/>
      <c r="E15" s="85"/>
      <c r="F15" s="85"/>
      <c r="G15" s="85"/>
      <c r="H15" s="5"/>
      <c r="J15" s="48"/>
    </row>
    <row r="16" spans="9:10" ht="12.75">
      <c r="I16" t="s">
        <v>151</v>
      </c>
      <c r="J16" s="48">
        <v>6228010991</v>
      </c>
    </row>
    <row r="17" spans="9:10" ht="12.75">
      <c r="I17" t="s">
        <v>152</v>
      </c>
      <c r="J17" s="48">
        <v>623401001</v>
      </c>
    </row>
    <row r="18" ht="12.75">
      <c r="J18" s="48"/>
    </row>
    <row r="19" spans="4:10" ht="12.75">
      <c r="D19" t="s">
        <v>153</v>
      </c>
      <c r="I19" t="s">
        <v>150</v>
      </c>
      <c r="J19" s="48"/>
    </row>
    <row r="22" spans="1:8" ht="15.75">
      <c r="A22" s="29" t="s">
        <v>180</v>
      </c>
      <c r="B22" s="29"/>
      <c r="C22" s="29"/>
      <c r="D22" s="29"/>
      <c r="E22" s="29"/>
      <c r="F22" s="29"/>
      <c r="G22" s="29"/>
      <c r="H22" s="30"/>
    </row>
    <row r="23" spans="1:8" ht="25.5" customHeight="1">
      <c r="A23" s="86" t="s">
        <v>155</v>
      </c>
      <c r="B23" s="86"/>
      <c r="C23" s="86"/>
      <c r="D23" s="86"/>
      <c r="E23" s="86"/>
      <c r="F23" s="86"/>
      <c r="G23" s="86"/>
      <c r="H23" s="6"/>
    </row>
    <row r="27" spans="1:10" ht="27" customHeight="1">
      <c r="A27" s="87" t="s">
        <v>169</v>
      </c>
      <c r="B27" s="87"/>
      <c r="C27" s="87"/>
      <c r="D27" s="87"/>
      <c r="E27" s="88" t="s">
        <v>181</v>
      </c>
      <c r="F27" s="88"/>
      <c r="G27" s="88"/>
      <c r="H27" s="28"/>
      <c r="I27" s="28"/>
      <c r="J27" s="28"/>
    </row>
    <row r="35" spans="2:10" ht="15.75">
      <c r="B35" s="8" t="s">
        <v>156</v>
      </c>
      <c r="C35" s="82" t="s">
        <v>157</v>
      </c>
      <c r="D35" s="82"/>
      <c r="E35" s="82"/>
      <c r="F35" s="82"/>
      <c r="G35" s="82"/>
      <c r="H35" s="82"/>
      <c r="I35" s="82"/>
      <c r="J35" s="82"/>
    </row>
    <row r="37" spans="1:10" ht="12.75" customHeight="1">
      <c r="A37" s="12" t="s">
        <v>0</v>
      </c>
      <c r="B37" s="60" t="s">
        <v>182</v>
      </c>
      <c r="C37" s="57"/>
      <c r="D37" s="57"/>
      <c r="E37" s="57"/>
      <c r="F37" s="57"/>
      <c r="G37" s="57"/>
      <c r="H37" s="57"/>
      <c r="I37" s="57"/>
      <c r="J37" s="57"/>
    </row>
    <row r="38" spans="1:10" ht="25.5" customHeight="1">
      <c r="A38" s="12"/>
      <c r="B38" s="83" t="s">
        <v>183</v>
      </c>
      <c r="C38" s="83"/>
      <c r="D38" s="83"/>
      <c r="E38" s="83"/>
      <c r="F38" s="83"/>
      <c r="G38" s="83"/>
      <c r="H38" s="83"/>
      <c r="I38" s="83"/>
      <c r="J38" s="9"/>
    </row>
    <row r="39" spans="1:10" ht="15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2.75">
      <c r="A40" s="12" t="s">
        <v>1</v>
      </c>
      <c r="B40" s="57" t="s">
        <v>178</v>
      </c>
      <c r="C40" s="57"/>
      <c r="D40" s="57"/>
      <c r="E40" s="57"/>
      <c r="F40" s="57"/>
      <c r="G40" s="57"/>
      <c r="H40" s="57"/>
      <c r="I40" s="57"/>
      <c r="J40" s="57"/>
    </row>
    <row r="41" spans="1:10" ht="12.75">
      <c r="A41" s="12"/>
      <c r="B41" s="9"/>
      <c r="C41" s="9"/>
      <c r="D41" s="9"/>
      <c r="E41" s="9"/>
      <c r="F41" s="9"/>
      <c r="G41" s="9"/>
      <c r="H41" s="9"/>
      <c r="I41" s="9"/>
      <c r="J41" s="9"/>
    </row>
    <row r="42" spans="1:10" ht="19.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12.75">
      <c r="A43" t="s">
        <v>2</v>
      </c>
      <c r="B43" s="57" t="s">
        <v>3</v>
      </c>
      <c r="C43" s="57"/>
      <c r="D43" s="57"/>
      <c r="E43" s="57"/>
      <c r="F43" s="57"/>
      <c r="G43" s="57"/>
      <c r="H43" s="57"/>
      <c r="I43" s="57"/>
      <c r="J43" s="57"/>
    </row>
    <row r="44" spans="1:10" ht="18.75" customHeight="1">
      <c r="A44" s="60" t="s">
        <v>184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2:9" ht="15.75">
      <c r="B45" s="8" t="s">
        <v>4</v>
      </c>
      <c r="C45" s="76" t="s">
        <v>5</v>
      </c>
      <c r="D45" s="76"/>
      <c r="E45" s="76"/>
      <c r="F45" s="76"/>
      <c r="G45" s="76"/>
      <c r="H45" s="76"/>
      <c r="I45" s="76"/>
    </row>
    <row r="46" spans="1:9" ht="12.75">
      <c r="A46" s="31"/>
      <c r="B46" s="77"/>
      <c r="C46" s="78"/>
      <c r="D46" s="78"/>
      <c r="E46" s="78"/>
      <c r="F46" s="78"/>
      <c r="G46" s="78"/>
      <c r="H46" s="79"/>
      <c r="I46" s="3" t="s">
        <v>6</v>
      </c>
    </row>
    <row r="47" spans="1:9" ht="12" customHeight="1">
      <c r="A47" s="32" t="s">
        <v>23</v>
      </c>
      <c r="B47" s="80" t="s">
        <v>7</v>
      </c>
      <c r="C47" s="80"/>
      <c r="D47" s="80"/>
      <c r="E47" s="80"/>
      <c r="F47" s="80"/>
      <c r="G47" s="80"/>
      <c r="H47" s="80"/>
      <c r="I47" s="44">
        <f>I49+I55</f>
        <v>46632580.78</v>
      </c>
    </row>
    <row r="48" spans="1:9" ht="12.75">
      <c r="A48" s="4"/>
      <c r="B48" s="56" t="s">
        <v>8</v>
      </c>
      <c r="C48" s="56"/>
      <c r="D48" s="56"/>
      <c r="E48" s="56"/>
      <c r="F48" s="56"/>
      <c r="G48" s="56"/>
      <c r="H48" s="56"/>
      <c r="I48" s="38"/>
    </row>
    <row r="49" spans="1:9" ht="18" customHeight="1">
      <c r="A49" s="25" t="s">
        <v>0</v>
      </c>
      <c r="B49" s="70" t="s">
        <v>9</v>
      </c>
      <c r="C49" s="70"/>
      <c r="D49" s="70"/>
      <c r="E49" s="70"/>
      <c r="F49" s="70"/>
      <c r="G49" s="70"/>
      <c r="H49" s="70"/>
      <c r="I49" s="43">
        <f>I51</f>
        <v>36678721.28</v>
      </c>
    </row>
    <row r="50" spans="1:9" ht="12.75">
      <c r="A50" s="4"/>
      <c r="B50" s="56" t="s">
        <v>10</v>
      </c>
      <c r="C50" s="56"/>
      <c r="D50" s="56"/>
      <c r="E50" s="56"/>
      <c r="F50" s="56"/>
      <c r="G50" s="56"/>
      <c r="H50" s="56"/>
      <c r="I50" s="38"/>
    </row>
    <row r="51" spans="1:9" ht="24.75" customHeight="1">
      <c r="A51" s="4" t="s">
        <v>11</v>
      </c>
      <c r="B51" s="64" t="s">
        <v>164</v>
      </c>
      <c r="C51" s="64"/>
      <c r="D51" s="64"/>
      <c r="E51" s="64"/>
      <c r="F51" s="64"/>
      <c r="G51" s="64"/>
      <c r="H51" s="64"/>
      <c r="I51" s="38">
        <v>36678721.28</v>
      </c>
    </row>
    <row r="52" spans="1:9" ht="27.75" customHeight="1">
      <c r="A52" s="21" t="s">
        <v>12</v>
      </c>
      <c r="B52" s="64" t="s">
        <v>13</v>
      </c>
      <c r="C52" s="64"/>
      <c r="D52" s="64"/>
      <c r="E52" s="64"/>
      <c r="F52" s="64"/>
      <c r="G52" s="64"/>
      <c r="H52" s="64"/>
      <c r="I52" s="38"/>
    </row>
    <row r="53" spans="1:9" ht="41.25" customHeight="1">
      <c r="A53" s="4" t="s">
        <v>14</v>
      </c>
      <c r="B53" s="64" t="s">
        <v>15</v>
      </c>
      <c r="C53" s="64"/>
      <c r="D53" s="64"/>
      <c r="E53" s="64"/>
      <c r="F53" s="64"/>
      <c r="G53" s="64"/>
      <c r="H53" s="64"/>
      <c r="I53" s="38"/>
    </row>
    <row r="54" spans="1:9" ht="26.25" customHeight="1">
      <c r="A54" s="4" t="s">
        <v>16</v>
      </c>
      <c r="B54" s="64" t="s">
        <v>17</v>
      </c>
      <c r="C54" s="64"/>
      <c r="D54" s="64"/>
      <c r="E54" s="64"/>
      <c r="F54" s="64"/>
      <c r="G54" s="64"/>
      <c r="H54" s="64"/>
      <c r="I54" s="38">
        <v>22051432.69</v>
      </c>
    </row>
    <row r="55" spans="1:9" ht="28.5" customHeight="1">
      <c r="A55" s="25" t="s">
        <v>1</v>
      </c>
      <c r="B55" s="70" t="s">
        <v>18</v>
      </c>
      <c r="C55" s="70"/>
      <c r="D55" s="70"/>
      <c r="E55" s="70"/>
      <c r="F55" s="70"/>
      <c r="G55" s="70"/>
      <c r="H55" s="70"/>
      <c r="I55" s="43">
        <v>9953859.5</v>
      </c>
    </row>
    <row r="56" spans="1:9" ht="12.75">
      <c r="A56" s="4"/>
      <c r="B56" s="56" t="s">
        <v>10</v>
      </c>
      <c r="C56" s="56"/>
      <c r="D56" s="56"/>
      <c r="E56" s="56"/>
      <c r="F56" s="56"/>
      <c r="G56" s="56"/>
      <c r="H56" s="56"/>
      <c r="I56" s="38"/>
    </row>
    <row r="57" spans="1:9" ht="26.25" customHeight="1">
      <c r="A57" s="4" t="s">
        <v>20</v>
      </c>
      <c r="B57" s="64" t="s">
        <v>19</v>
      </c>
      <c r="C57" s="64"/>
      <c r="D57" s="64"/>
      <c r="E57" s="64"/>
      <c r="F57" s="64"/>
      <c r="G57" s="64"/>
      <c r="H57" s="64"/>
      <c r="I57" s="38">
        <v>6305935.64</v>
      </c>
    </row>
    <row r="58" spans="1:9" ht="12.75" customHeight="1">
      <c r="A58" s="4" t="s">
        <v>21</v>
      </c>
      <c r="B58" s="64" t="s">
        <v>22</v>
      </c>
      <c r="C58" s="64"/>
      <c r="D58" s="64"/>
      <c r="E58" s="64"/>
      <c r="F58" s="64"/>
      <c r="G58" s="64"/>
      <c r="H58" s="64"/>
      <c r="I58" s="38">
        <v>4303403.43</v>
      </c>
    </row>
    <row r="59" spans="1:9" ht="12.75">
      <c r="A59" s="32" t="s">
        <v>24</v>
      </c>
      <c r="B59" s="67" t="s">
        <v>25</v>
      </c>
      <c r="C59" s="67"/>
      <c r="D59" s="67"/>
      <c r="E59" s="67"/>
      <c r="F59" s="67"/>
      <c r="G59" s="67"/>
      <c r="H59" s="67"/>
      <c r="I59" s="45">
        <f>I61+I62+I74</f>
        <v>0</v>
      </c>
    </row>
    <row r="60" spans="1:9" ht="12.75">
      <c r="A60" s="4"/>
      <c r="B60" s="56" t="s">
        <v>8</v>
      </c>
      <c r="C60" s="56"/>
      <c r="D60" s="56"/>
      <c r="E60" s="56"/>
      <c r="F60" s="56"/>
      <c r="G60" s="56"/>
      <c r="H60" s="56"/>
      <c r="I60" s="38"/>
    </row>
    <row r="61" spans="1:9" ht="27.75" customHeight="1">
      <c r="A61" s="33" t="s">
        <v>26</v>
      </c>
      <c r="B61" s="70" t="s">
        <v>27</v>
      </c>
      <c r="C61" s="70"/>
      <c r="D61" s="70"/>
      <c r="E61" s="70"/>
      <c r="F61" s="70"/>
      <c r="G61" s="70"/>
      <c r="H61" s="70"/>
      <c r="I61" s="43"/>
    </row>
    <row r="62" spans="1:9" ht="26.25" customHeight="1">
      <c r="A62" s="25" t="s">
        <v>28</v>
      </c>
      <c r="B62" s="70" t="s">
        <v>29</v>
      </c>
      <c r="C62" s="70"/>
      <c r="D62" s="70"/>
      <c r="E62" s="70"/>
      <c r="F62" s="70"/>
      <c r="G62" s="70"/>
      <c r="H62" s="70"/>
      <c r="I62" s="43">
        <f>SUM(I64:I73)</f>
        <v>0</v>
      </c>
    </row>
    <row r="63" spans="1:9" ht="12.75">
      <c r="A63" s="4"/>
      <c r="B63" s="56" t="s">
        <v>10</v>
      </c>
      <c r="C63" s="56"/>
      <c r="D63" s="56"/>
      <c r="E63" s="56"/>
      <c r="F63" s="56"/>
      <c r="G63" s="56"/>
      <c r="H63" s="56"/>
      <c r="I63" s="38"/>
    </row>
    <row r="64" spans="1:9" ht="12.75">
      <c r="A64" s="4" t="s">
        <v>30</v>
      </c>
      <c r="B64" s="56" t="s">
        <v>31</v>
      </c>
      <c r="C64" s="56"/>
      <c r="D64" s="56"/>
      <c r="E64" s="56"/>
      <c r="F64" s="56"/>
      <c r="G64" s="56"/>
      <c r="H64" s="56"/>
      <c r="I64" s="38"/>
    </row>
    <row r="65" spans="1:9" ht="12.75">
      <c r="A65" s="21" t="s">
        <v>32</v>
      </c>
      <c r="B65" s="56" t="s">
        <v>33</v>
      </c>
      <c r="C65" s="56"/>
      <c r="D65" s="56"/>
      <c r="E65" s="56"/>
      <c r="F65" s="56"/>
      <c r="G65" s="56"/>
      <c r="H65" s="56"/>
      <c r="I65" s="38"/>
    </row>
    <row r="66" spans="1:9" ht="12.75">
      <c r="A66" s="21" t="s">
        <v>86</v>
      </c>
      <c r="B66" s="56" t="s">
        <v>34</v>
      </c>
      <c r="C66" s="56"/>
      <c r="D66" s="56"/>
      <c r="E66" s="56"/>
      <c r="F66" s="56"/>
      <c r="G66" s="56"/>
      <c r="H66" s="56"/>
      <c r="I66" s="38"/>
    </row>
    <row r="67" spans="1:9" ht="12.75">
      <c r="A67" s="21" t="s">
        <v>87</v>
      </c>
      <c r="B67" s="56" t="s">
        <v>41</v>
      </c>
      <c r="C67" s="56"/>
      <c r="D67" s="56"/>
      <c r="E67" s="56"/>
      <c r="F67" s="56"/>
      <c r="G67" s="56"/>
      <c r="H67" s="56"/>
      <c r="I67" s="38"/>
    </row>
    <row r="68" spans="1:9" ht="15.75" customHeight="1">
      <c r="A68" s="4" t="s">
        <v>88</v>
      </c>
      <c r="B68" s="56" t="s">
        <v>35</v>
      </c>
      <c r="C68" s="56"/>
      <c r="D68" s="56"/>
      <c r="E68" s="56"/>
      <c r="F68" s="56"/>
      <c r="G68" s="56"/>
      <c r="H68" s="56"/>
      <c r="I68" s="38"/>
    </row>
    <row r="69" spans="1:9" ht="12.75">
      <c r="A69" s="21" t="s">
        <v>89</v>
      </c>
      <c r="B69" s="56" t="s">
        <v>36</v>
      </c>
      <c r="C69" s="56"/>
      <c r="D69" s="56"/>
      <c r="E69" s="56"/>
      <c r="F69" s="56"/>
      <c r="G69" s="56"/>
      <c r="H69" s="56"/>
      <c r="I69" s="38"/>
    </row>
    <row r="70" spans="1:9" ht="12.75">
      <c r="A70" s="21" t="s">
        <v>90</v>
      </c>
      <c r="B70" s="56" t="s">
        <v>37</v>
      </c>
      <c r="C70" s="56"/>
      <c r="D70" s="56"/>
      <c r="E70" s="56"/>
      <c r="F70" s="56"/>
      <c r="G70" s="56"/>
      <c r="H70" s="56"/>
      <c r="I70" s="38"/>
    </row>
    <row r="71" spans="1:9" ht="12.75">
      <c r="A71" s="21" t="s">
        <v>91</v>
      </c>
      <c r="B71" s="56" t="s">
        <v>38</v>
      </c>
      <c r="C71" s="56"/>
      <c r="D71" s="56"/>
      <c r="E71" s="56"/>
      <c r="F71" s="56"/>
      <c r="G71" s="56"/>
      <c r="H71" s="56"/>
      <c r="I71" s="38"/>
    </row>
    <row r="72" spans="1:9" ht="12.75">
      <c r="A72" s="21" t="s">
        <v>92</v>
      </c>
      <c r="B72" s="56" t="s">
        <v>39</v>
      </c>
      <c r="C72" s="56"/>
      <c r="D72" s="56"/>
      <c r="E72" s="56"/>
      <c r="F72" s="56"/>
      <c r="G72" s="56"/>
      <c r="H72" s="56"/>
      <c r="I72" s="38"/>
    </row>
    <row r="73" spans="1:9" ht="12.75">
      <c r="A73" s="21" t="s">
        <v>93</v>
      </c>
      <c r="B73" s="56" t="s">
        <v>40</v>
      </c>
      <c r="C73" s="56"/>
      <c r="D73" s="56"/>
      <c r="E73" s="56"/>
      <c r="F73" s="56"/>
      <c r="G73" s="56"/>
      <c r="H73" s="56"/>
      <c r="I73" s="38"/>
    </row>
    <row r="74" spans="1:9" ht="24" customHeight="1">
      <c r="A74" s="33" t="s">
        <v>94</v>
      </c>
      <c r="B74" s="70" t="s">
        <v>163</v>
      </c>
      <c r="C74" s="70"/>
      <c r="D74" s="70"/>
      <c r="E74" s="70"/>
      <c r="F74" s="70"/>
      <c r="G74" s="70"/>
      <c r="H74" s="70"/>
      <c r="I74" s="43">
        <f>SUM(I76:I85)</f>
        <v>0</v>
      </c>
    </row>
    <row r="75" spans="1:9" ht="12.75">
      <c r="A75" s="4"/>
      <c r="B75" s="56" t="s">
        <v>10</v>
      </c>
      <c r="C75" s="56"/>
      <c r="D75" s="56"/>
      <c r="E75" s="56"/>
      <c r="F75" s="56"/>
      <c r="G75" s="56"/>
      <c r="H75" s="56"/>
      <c r="I75" s="38"/>
    </row>
    <row r="76" spans="1:9" ht="12.75">
      <c r="A76" s="21" t="s">
        <v>95</v>
      </c>
      <c r="B76" s="56" t="s">
        <v>31</v>
      </c>
      <c r="C76" s="56"/>
      <c r="D76" s="56"/>
      <c r="E76" s="56"/>
      <c r="F76" s="56"/>
      <c r="G76" s="56"/>
      <c r="H76" s="56"/>
      <c r="I76" s="38"/>
    </row>
    <row r="77" spans="1:9" ht="12.75">
      <c r="A77" s="21" t="s">
        <v>96</v>
      </c>
      <c r="B77" s="56" t="s">
        <v>33</v>
      </c>
      <c r="C77" s="56"/>
      <c r="D77" s="56"/>
      <c r="E77" s="56"/>
      <c r="F77" s="56"/>
      <c r="G77" s="56"/>
      <c r="H77" s="56"/>
      <c r="I77" s="38"/>
    </row>
    <row r="78" spans="1:9" ht="12.75">
      <c r="A78" s="21" t="s">
        <v>97</v>
      </c>
      <c r="B78" s="56" t="s">
        <v>34</v>
      </c>
      <c r="C78" s="56"/>
      <c r="D78" s="56"/>
      <c r="E78" s="56"/>
      <c r="F78" s="56"/>
      <c r="G78" s="56"/>
      <c r="H78" s="56"/>
      <c r="I78" s="38"/>
    </row>
    <row r="79" spans="1:9" ht="12.75">
      <c r="A79" s="21" t="s">
        <v>98</v>
      </c>
      <c r="B79" s="56" t="s">
        <v>41</v>
      </c>
      <c r="C79" s="56"/>
      <c r="D79" s="56"/>
      <c r="E79" s="56"/>
      <c r="F79" s="56"/>
      <c r="G79" s="56"/>
      <c r="H79" s="56"/>
      <c r="I79" s="38"/>
    </row>
    <row r="80" spans="1:9" ht="12.75">
      <c r="A80" s="21" t="s">
        <v>98</v>
      </c>
      <c r="B80" s="56" t="s">
        <v>35</v>
      </c>
      <c r="C80" s="56"/>
      <c r="D80" s="56"/>
      <c r="E80" s="56"/>
      <c r="F80" s="56"/>
      <c r="G80" s="56"/>
      <c r="H80" s="56"/>
      <c r="I80" s="38"/>
    </row>
    <row r="81" spans="1:9" ht="12.75">
      <c r="A81" s="21" t="s">
        <v>99</v>
      </c>
      <c r="B81" s="56" t="s">
        <v>36</v>
      </c>
      <c r="C81" s="56"/>
      <c r="D81" s="56"/>
      <c r="E81" s="56"/>
      <c r="F81" s="56"/>
      <c r="G81" s="56"/>
      <c r="H81" s="56"/>
      <c r="I81" s="38"/>
    </row>
    <row r="82" spans="1:9" ht="12.75">
      <c r="A82" s="21" t="s">
        <v>100</v>
      </c>
      <c r="B82" s="56" t="s">
        <v>37</v>
      </c>
      <c r="C82" s="56"/>
      <c r="D82" s="56"/>
      <c r="E82" s="56"/>
      <c r="F82" s="56"/>
      <c r="G82" s="56"/>
      <c r="H82" s="56"/>
      <c r="I82" s="38"/>
    </row>
    <row r="83" spans="1:9" ht="12.75">
      <c r="A83" s="21" t="s">
        <v>101</v>
      </c>
      <c r="B83" s="56" t="s">
        <v>38</v>
      </c>
      <c r="C83" s="56"/>
      <c r="D83" s="56"/>
      <c r="E83" s="56"/>
      <c r="F83" s="56"/>
      <c r="G83" s="56"/>
      <c r="H83" s="56"/>
      <c r="I83" s="38"/>
    </row>
    <row r="84" spans="1:9" ht="12.75">
      <c r="A84" s="21" t="s">
        <v>102</v>
      </c>
      <c r="B84" s="56" t="s">
        <v>39</v>
      </c>
      <c r="C84" s="56"/>
      <c r="D84" s="56"/>
      <c r="E84" s="56"/>
      <c r="F84" s="56"/>
      <c r="G84" s="56"/>
      <c r="H84" s="56"/>
      <c r="I84" s="38"/>
    </row>
    <row r="85" spans="1:9" ht="12.75">
      <c r="A85" s="21" t="s">
        <v>103</v>
      </c>
      <c r="B85" s="56" t="s">
        <v>40</v>
      </c>
      <c r="C85" s="56"/>
      <c r="D85" s="56"/>
      <c r="E85" s="56"/>
      <c r="F85" s="56"/>
      <c r="G85" s="56"/>
      <c r="H85" s="56"/>
      <c r="I85" s="38"/>
    </row>
    <row r="86" spans="1:9" ht="12.75">
      <c r="A86" s="32" t="s">
        <v>104</v>
      </c>
      <c r="B86" s="67" t="s">
        <v>165</v>
      </c>
      <c r="C86" s="67"/>
      <c r="D86" s="67"/>
      <c r="E86" s="67"/>
      <c r="F86" s="67"/>
      <c r="G86" s="67"/>
      <c r="H86" s="67"/>
      <c r="I86" s="45">
        <f>I88+I89+I104</f>
        <v>1622624.14</v>
      </c>
    </row>
    <row r="87" spans="1:9" ht="12.75">
      <c r="A87" s="4"/>
      <c r="B87" s="56" t="s">
        <v>8</v>
      </c>
      <c r="C87" s="56"/>
      <c r="D87" s="56"/>
      <c r="E87" s="56"/>
      <c r="F87" s="56"/>
      <c r="G87" s="56"/>
      <c r="H87" s="56"/>
      <c r="I87" s="38"/>
    </row>
    <row r="88" spans="1:9" ht="12.75">
      <c r="A88" s="34" t="s">
        <v>105</v>
      </c>
      <c r="B88" s="63" t="s">
        <v>42</v>
      </c>
      <c r="C88" s="63"/>
      <c r="D88" s="63"/>
      <c r="E88" s="63"/>
      <c r="F88" s="63"/>
      <c r="G88" s="63"/>
      <c r="H88" s="63"/>
      <c r="I88" s="43"/>
    </row>
    <row r="89" spans="1:9" ht="25.5" customHeight="1">
      <c r="A89" s="34" t="s">
        <v>106</v>
      </c>
      <c r="B89" s="70" t="s">
        <v>162</v>
      </c>
      <c r="C89" s="70"/>
      <c r="D89" s="70"/>
      <c r="E89" s="70"/>
      <c r="F89" s="70"/>
      <c r="G89" s="70"/>
      <c r="H89" s="70"/>
      <c r="I89" s="55">
        <v>1622624.14</v>
      </c>
    </row>
    <row r="90" spans="1:9" ht="12.75">
      <c r="A90" s="4"/>
      <c r="B90" s="56" t="s">
        <v>10</v>
      </c>
      <c r="C90" s="56"/>
      <c r="D90" s="56"/>
      <c r="E90" s="56"/>
      <c r="F90" s="56"/>
      <c r="G90" s="56"/>
      <c r="H90" s="56"/>
      <c r="I90" s="38"/>
    </row>
    <row r="91" spans="1:10" ht="12.75">
      <c r="A91" s="4" t="s">
        <v>107</v>
      </c>
      <c r="B91" s="56" t="s">
        <v>43</v>
      </c>
      <c r="C91" s="56"/>
      <c r="D91" s="56"/>
      <c r="E91" s="56"/>
      <c r="F91" s="56"/>
      <c r="G91" s="56"/>
      <c r="H91" s="56"/>
      <c r="I91" s="51">
        <v>1007048.96</v>
      </c>
      <c r="J91" s="50"/>
    </row>
    <row r="92" spans="1:9" ht="12.75">
      <c r="A92" s="4" t="s">
        <v>108</v>
      </c>
      <c r="B92" s="56" t="s">
        <v>44</v>
      </c>
      <c r="C92" s="56"/>
      <c r="D92" s="56"/>
      <c r="E92" s="56"/>
      <c r="F92" s="56"/>
      <c r="G92" s="56"/>
      <c r="H92" s="56"/>
      <c r="I92" s="38"/>
    </row>
    <row r="93" spans="1:9" ht="12.75">
      <c r="A93" s="4" t="s">
        <v>109</v>
      </c>
      <c r="B93" s="56" t="s">
        <v>45</v>
      </c>
      <c r="C93" s="56"/>
      <c r="D93" s="56"/>
      <c r="E93" s="56"/>
      <c r="F93" s="56"/>
      <c r="G93" s="56"/>
      <c r="H93" s="56"/>
      <c r="I93" s="38"/>
    </row>
    <row r="94" spans="1:9" ht="12.75">
      <c r="A94" s="4" t="s">
        <v>110</v>
      </c>
      <c r="B94" s="56" t="s">
        <v>46</v>
      </c>
      <c r="C94" s="56"/>
      <c r="D94" s="56"/>
      <c r="E94" s="56"/>
      <c r="F94" s="56"/>
      <c r="G94" s="56"/>
      <c r="H94" s="56"/>
      <c r="I94" s="54">
        <v>232988.76</v>
      </c>
    </row>
    <row r="95" spans="1:9" ht="12.75">
      <c r="A95" s="4" t="s">
        <v>111</v>
      </c>
      <c r="B95" s="75" t="s">
        <v>47</v>
      </c>
      <c r="C95" s="75"/>
      <c r="D95" s="75"/>
      <c r="E95" s="75"/>
      <c r="F95" s="75"/>
      <c r="G95" s="75"/>
      <c r="H95" s="75"/>
      <c r="I95" s="38">
        <v>4782.32</v>
      </c>
    </row>
    <row r="96" spans="1:9" ht="12.75">
      <c r="A96" s="4" t="s">
        <v>112</v>
      </c>
      <c r="B96" s="56" t="s">
        <v>48</v>
      </c>
      <c r="C96" s="56"/>
      <c r="D96" s="56"/>
      <c r="E96" s="56"/>
      <c r="F96" s="56"/>
      <c r="G96" s="56"/>
      <c r="H96" s="56"/>
      <c r="I96" s="38">
        <v>2374.55</v>
      </c>
    </row>
    <row r="97" spans="1:9" ht="12.75">
      <c r="A97" s="4" t="s">
        <v>113</v>
      </c>
      <c r="B97" s="56" t="s">
        <v>49</v>
      </c>
      <c r="C97" s="56"/>
      <c r="D97" s="56"/>
      <c r="E97" s="56"/>
      <c r="F97" s="56"/>
      <c r="G97" s="56"/>
      <c r="H97" s="56"/>
      <c r="I97" s="38"/>
    </row>
    <row r="98" spans="1:9" ht="12.75">
      <c r="A98" s="4" t="s">
        <v>114</v>
      </c>
      <c r="B98" s="56" t="s">
        <v>50</v>
      </c>
      <c r="C98" s="56"/>
      <c r="D98" s="56"/>
      <c r="E98" s="56"/>
      <c r="F98" s="56"/>
      <c r="G98" s="56"/>
      <c r="H98" s="56"/>
      <c r="I98" s="38"/>
    </row>
    <row r="99" spans="1:9" ht="12.75">
      <c r="A99" s="4" t="s">
        <v>115</v>
      </c>
      <c r="B99" s="56" t="s">
        <v>51</v>
      </c>
      <c r="C99" s="56"/>
      <c r="D99" s="56"/>
      <c r="E99" s="56"/>
      <c r="F99" s="56"/>
      <c r="G99" s="56"/>
      <c r="H99" s="56"/>
      <c r="I99" s="38"/>
    </row>
    <row r="100" spans="1:9" ht="12.75">
      <c r="A100" s="4" t="s">
        <v>116</v>
      </c>
      <c r="B100" s="56" t="s">
        <v>52</v>
      </c>
      <c r="C100" s="56"/>
      <c r="D100" s="56"/>
      <c r="E100" s="56"/>
      <c r="F100" s="56"/>
      <c r="G100" s="56"/>
      <c r="H100" s="56"/>
      <c r="I100" s="38"/>
    </row>
    <row r="101" spans="1:9" ht="12.75">
      <c r="A101" s="4" t="s">
        <v>117</v>
      </c>
      <c r="B101" s="56" t="s">
        <v>53</v>
      </c>
      <c r="C101" s="56"/>
      <c r="D101" s="56"/>
      <c r="E101" s="56"/>
      <c r="F101" s="56"/>
      <c r="G101" s="56"/>
      <c r="H101" s="56"/>
      <c r="I101" s="38"/>
    </row>
    <row r="102" spans="1:10" ht="12.75">
      <c r="A102" s="4" t="s">
        <v>118</v>
      </c>
      <c r="B102" s="56" t="s">
        <v>54</v>
      </c>
      <c r="C102" s="56"/>
      <c r="D102" s="56"/>
      <c r="E102" s="56"/>
      <c r="F102" s="56"/>
      <c r="G102" s="56"/>
      <c r="H102" s="56"/>
      <c r="I102" s="38">
        <v>375429.55</v>
      </c>
      <c r="J102" s="50"/>
    </row>
    <row r="103" spans="1:9" ht="12.75">
      <c r="A103" s="4" t="s">
        <v>119</v>
      </c>
      <c r="B103" s="56" t="s">
        <v>55</v>
      </c>
      <c r="C103" s="56"/>
      <c r="D103" s="56"/>
      <c r="E103" s="56"/>
      <c r="F103" s="56"/>
      <c r="G103" s="56"/>
      <c r="H103" s="56"/>
      <c r="I103" s="38"/>
    </row>
    <row r="104" spans="1:9" ht="37.5" customHeight="1">
      <c r="A104" s="34" t="s">
        <v>120</v>
      </c>
      <c r="B104" s="70" t="s">
        <v>161</v>
      </c>
      <c r="C104" s="70"/>
      <c r="D104" s="70"/>
      <c r="E104" s="70"/>
      <c r="F104" s="70"/>
      <c r="G104" s="70"/>
      <c r="H104" s="70"/>
      <c r="I104" s="43">
        <f>SUM(I106:I118)</f>
        <v>0</v>
      </c>
    </row>
    <row r="105" spans="1:9" ht="12.75">
      <c r="A105" s="4"/>
      <c r="B105" s="56" t="s">
        <v>10</v>
      </c>
      <c r="C105" s="56"/>
      <c r="D105" s="56"/>
      <c r="E105" s="56"/>
      <c r="F105" s="56"/>
      <c r="G105" s="56"/>
      <c r="H105" s="56"/>
      <c r="I105" s="38"/>
    </row>
    <row r="106" spans="1:9" ht="12.75">
      <c r="A106" s="4" t="s">
        <v>121</v>
      </c>
      <c r="B106" s="56" t="s">
        <v>43</v>
      </c>
      <c r="C106" s="56"/>
      <c r="D106" s="56"/>
      <c r="E106" s="56"/>
      <c r="F106" s="56"/>
      <c r="G106" s="56"/>
      <c r="H106" s="56"/>
      <c r="I106" s="38"/>
    </row>
    <row r="107" spans="1:9" ht="12.75">
      <c r="A107" s="4" t="s">
        <v>122</v>
      </c>
      <c r="B107" s="56" t="s">
        <v>44</v>
      </c>
      <c r="C107" s="56"/>
      <c r="D107" s="56"/>
      <c r="E107" s="56"/>
      <c r="F107" s="56"/>
      <c r="G107" s="56"/>
      <c r="H107" s="56"/>
      <c r="I107" s="38"/>
    </row>
    <row r="108" spans="1:9" ht="12.75">
      <c r="A108" s="4" t="s">
        <v>123</v>
      </c>
      <c r="B108" s="56" t="s">
        <v>45</v>
      </c>
      <c r="C108" s="56"/>
      <c r="D108" s="56"/>
      <c r="E108" s="56"/>
      <c r="F108" s="56"/>
      <c r="G108" s="56"/>
      <c r="H108" s="56"/>
      <c r="I108" s="38"/>
    </row>
    <row r="109" spans="1:9" ht="12.75">
      <c r="A109" s="4" t="s">
        <v>124</v>
      </c>
      <c r="B109" s="56" t="s">
        <v>46</v>
      </c>
      <c r="C109" s="56"/>
      <c r="D109" s="56"/>
      <c r="E109" s="56"/>
      <c r="F109" s="56"/>
      <c r="G109" s="56"/>
      <c r="H109" s="56"/>
      <c r="I109" s="38"/>
    </row>
    <row r="110" spans="1:9" ht="12.75">
      <c r="A110" s="4" t="s">
        <v>125</v>
      </c>
      <c r="B110" s="56" t="s">
        <v>47</v>
      </c>
      <c r="C110" s="56"/>
      <c r="D110" s="56"/>
      <c r="E110" s="56"/>
      <c r="F110" s="56"/>
      <c r="G110" s="56"/>
      <c r="H110" s="56"/>
      <c r="I110" s="38"/>
    </row>
    <row r="111" spans="1:9" ht="12.75">
      <c r="A111" s="4" t="s">
        <v>126</v>
      </c>
      <c r="B111" s="56" t="s">
        <v>48</v>
      </c>
      <c r="C111" s="56"/>
      <c r="D111" s="56"/>
      <c r="E111" s="56"/>
      <c r="F111" s="56"/>
      <c r="G111" s="56"/>
      <c r="H111" s="56"/>
      <c r="I111" s="38"/>
    </row>
    <row r="112" spans="1:9" ht="12.75">
      <c r="A112" s="4" t="s">
        <v>127</v>
      </c>
      <c r="B112" s="56" t="s">
        <v>49</v>
      </c>
      <c r="C112" s="56"/>
      <c r="D112" s="56"/>
      <c r="E112" s="56"/>
      <c r="F112" s="56"/>
      <c r="G112" s="56"/>
      <c r="H112" s="56"/>
      <c r="I112" s="38"/>
    </row>
    <row r="113" spans="1:9" ht="12.75">
      <c r="A113" s="4" t="s">
        <v>128</v>
      </c>
      <c r="B113" s="56" t="s">
        <v>50</v>
      </c>
      <c r="C113" s="56"/>
      <c r="D113" s="56"/>
      <c r="E113" s="56"/>
      <c r="F113" s="56"/>
      <c r="G113" s="56"/>
      <c r="H113" s="56"/>
      <c r="I113" s="38"/>
    </row>
    <row r="114" spans="1:9" ht="12.75">
      <c r="A114" s="4" t="s">
        <v>129</v>
      </c>
      <c r="B114" s="56" t="s">
        <v>51</v>
      </c>
      <c r="C114" s="56"/>
      <c r="D114" s="56"/>
      <c r="E114" s="56"/>
      <c r="F114" s="56"/>
      <c r="G114" s="56"/>
      <c r="H114" s="56"/>
      <c r="I114" s="38"/>
    </row>
    <row r="115" spans="1:9" ht="12.75">
      <c r="A115" s="4" t="s">
        <v>130</v>
      </c>
      <c r="B115" s="56" t="s">
        <v>52</v>
      </c>
      <c r="C115" s="56"/>
      <c r="D115" s="56"/>
      <c r="E115" s="56"/>
      <c r="F115" s="56"/>
      <c r="G115" s="56"/>
      <c r="H115" s="56"/>
      <c r="I115" s="38"/>
    </row>
    <row r="116" spans="1:9" ht="12.75">
      <c r="A116" s="4" t="s">
        <v>131</v>
      </c>
      <c r="B116" s="56" t="s">
        <v>53</v>
      </c>
      <c r="C116" s="56"/>
      <c r="D116" s="56"/>
      <c r="E116" s="56"/>
      <c r="F116" s="56"/>
      <c r="G116" s="56"/>
      <c r="H116" s="56"/>
      <c r="I116" s="38"/>
    </row>
    <row r="117" spans="1:9" ht="12.75">
      <c r="A117" s="4" t="s">
        <v>132</v>
      </c>
      <c r="B117" s="56" t="s">
        <v>54</v>
      </c>
      <c r="C117" s="56"/>
      <c r="D117" s="56"/>
      <c r="E117" s="56"/>
      <c r="F117" s="56"/>
      <c r="G117" s="56"/>
      <c r="H117" s="56"/>
      <c r="I117" s="38"/>
    </row>
    <row r="118" spans="1:9" ht="12.75">
      <c r="A118" s="4" t="s">
        <v>133</v>
      </c>
      <c r="B118" s="56" t="s">
        <v>55</v>
      </c>
      <c r="C118" s="56"/>
      <c r="D118" s="56"/>
      <c r="E118" s="56"/>
      <c r="F118" s="56"/>
      <c r="G118" s="56"/>
      <c r="H118" s="56"/>
      <c r="I118" s="38"/>
    </row>
    <row r="119" spans="1:9" ht="12.75">
      <c r="A119" s="1"/>
      <c r="B119" s="26"/>
      <c r="C119" s="26"/>
      <c r="D119" s="26"/>
      <c r="E119" s="26"/>
      <c r="F119" s="26"/>
      <c r="G119" s="26"/>
      <c r="H119" s="26"/>
      <c r="I119" s="1"/>
    </row>
    <row r="120" spans="1:10" ht="15.75">
      <c r="A120" s="35"/>
      <c r="B120" s="47" t="s">
        <v>171</v>
      </c>
      <c r="C120" s="71" t="s">
        <v>170</v>
      </c>
      <c r="D120" s="71"/>
      <c r="E120" s="71"/>
      <c r="F120" s="71"/>
      <c r="G120" s="71"/>
      <c r="H120" s="71"/>
      <c r="I120" s="71"/>
      <c r="J120" s="71"/>
    </row>
    <row r="121" spans="1:10" ht="12.75">
      <c r="A121" s="72" t="s">
        <v>134</v>
      </c>
      <c r="B121" s="72"/>
      <c r="C121" s="72"/>
      <c r="D121" s="72"/>
      <c r="E121" s="72"/>
      <c r="F121" s="72"/>
      <c r="G121" s="73" t="s">
        <v>177</v>
      </c>
      <c r="H121" s="72" t="s">
        <v>135</v>
      </c>
      <c r="I121" s="74" t="s">
        <v>136</v>
      </c>
      <c r="J121" s="74"/>
    </row>
    <row r="122" spans="1:10" ht="103.5" customHeight="1">
      <c r="A122" s="72"/>
      <c r="B122" s="72"/>
      <c r="C122" s="72"/>
      <c r="D122" s="72"/>
      <c r="E122" s="72"/>
      <c r="F122" s="72"/>
      <c r="G122" s="73"/>
      <c r="H122" s="72"/>
      <c r="I122" s="19" t="s">
        <v>137</v>
      </c>
      <c r="J122" s="19" t="s">
        <v>138</v>
      </c>
    </row>
    <row r="123" spans="1:10" ht="12.75">
      <c r="A123" s="56" t="s">
        <v>56</v>
      </c>
      <c r="B123" s="56"/>
      <c r="C123" s="56"/>
      <c r="D123" s="56"/>
      <c r="E123" s="56"/>
      <c r="F123" s="56"/>
      <c r="G123" s="20"/>
      <c r="H123" s="20"/>
      <c r="I123" s="4"/>
      <c r="J123" s="4"/>
    </row>
    <row r="124" spans="1:10" s="2" customFormat="1" ht="12.75">
      <c r="A124" s="67" t="s">
        <v>57</v>
      </c>
      <c r="B124" s="67"/>
      <c r="C124" s="67"/>
      <c r="D124" s="67"/>
      <c r="E124" s="67"/>
      <c r="F124" s="67"/>
      <c r="G124" s="22"/>
      <c r="H124" s="36">
        <f>H126+H127+H128+H129+H134+H140</f>
        <v>23979200</v>
      </c>
      <c r="I124" s="36">
        <f>I126+I127+I128+I129+I134+I140</f>
        <v>23979200</v>
      </c>
      <c r="J124" s="36">
        <f>J126+J127+J128+J129+J134+J140</f>
        <v>0</v>
      </c>
    </row>
    <row r="125" spans="1:10" ht="12.75">
      <c r="A125" s="56" t="s">
        <v>10</v>
      </c>
      <c r="B125" s="56"/>
      <c r="C125" s="56"/>
      <c r="D125" s="56"/>
      <c r="E125" s="56"/>
      <c r="F125" s="56"/>
      <c r="G125" s="20"/>
      <c r="H125" s="37"/>
      <c r="I125" s="38"/>
      <c r="J125" s="38"/>
    </row>
    <row r="126" spans="1:10" ht="12.75">
      <c r="A126" s="69" t="s">
        <v>58</v>
      </c>
      <c r="B126" s="69"/>
      <c r="C126" s="69"/>
      <c r="D126" s="69"/>
      <c r="E126" s="69"/>
      <c r="F126" s="69"/>
      <c r="G126" s="23"/>
      <c r="H126" s="39">
        <f>I126</f>
        <v>22812200</v>
      </c>
      <c r="I126" s="40">
        <v>22812200</v>
      </c>
      <c r="J126" s="40"/>
    </row>
    <row r="127" spans="1:10" ht="12.75">
      <c r="A127" s="69" t="s">
        <v>59</v>
      </c>
      <c r="B127" s="69"/>
      <c r="C127" s="69"/>
      <c r="D127" s="69"/>
      <c r="E127" s="69"/>
      <c r="F127" s="69"/>
      <c r="G127" s="23"/>
      <c r="H127" s="37">
        <f>SUM(I127:J127)</f>
        <v>667000</v>
      </c>
      <c r="I127" s="52">
        <v>667000</v>
      </c>
      <c r="J127" s="40"/>
    </row>
    <row r="128" spans="1:10" ht="12.75">
      <c r="A128" s="56" t="s">
        <v>60</v>
      </c>
      <c r="B128" s="56"/>
      <c r="C128" s="56"/>
      <c r="D128" s="56"/>
      <c r="E128" s="56"/>
      <c r="F128" s="56"/>
      <c r="G128" s="20"/>
      <c r="H128" s="39"/>
      <c r="I128" s="38"/>
      <c r="J128" s="38"/>
    </row>
    <row r="129" spans="1:10" ht="36" customHeight="1">
      <c r="A129" s="70" t="s">
        <v>166</v>
      </c>
      <c r="B129" s="70"/>
      <c r="C129" s="70"/>
      <c r="D129" s="70"/>
      <c r="E129" s="70"/>
      <c r="F129" s="70"/>
      <c r="G129" s="24"/>
      <c r="H129" s="41">
        <f>SUM(H131:H133)</f>
        <v>400000</v>
      </c>
      <c r="I129" s="41">
        <f>SUM(I131:I133)</f>
        <v>400000</v>
      </c>
      <c r="J129" s="41">
        <f>SUM(J131:J133)</f>
        <v>0</v>
      </c>
    </row>
    <row r="130" spans="1:10" ht="12.75">
      <c r="A130" s="56" t="s">
        <v>10</v>
      </c>
      <c r="B130" s="56"/>
      <c r="C130" s="56"/>
      <c r="D130" s="56"/>
      <c r="E130" s="56"/>
      <c r="F130" s="56"/>
      <c r="G130" s="20"/>
      <c r="H130" s="37"/>
      <c r="I130" s="38"/>
      <c r="J130" s="38"/>
    </row>
    <row r="131" spans="1:10" ht="28.5" customHeight="1">
      <c r="A131" s="64" t="s">
        <v>185</v>
      </c>
      <c r="B131" s="56"/>
      <c r="C131" s="56"/>
      <c r="D131" s="56"/>
      <c r="E131" s="56"/>
      <c r="F131" s="56"/>
      <c r="G131" s="20"/>
      <c r="H131" s="37">
        <f>I131</f>
        <v>400000</v>
      </c>
      <c r="I131" s="38">
        <v>400000</v>
      </c>
      <c r="J131" s="38"/>
    </row>
    <row r="132" spans="1:10" ht="12.75">
      <c r="A132" s="56" t="s">
        <v>172</v>
      </c>
      <c r="B132" s="56"/>
      <c r="C132" s="56"/>
      <c r="D132" s="56"/>
      <c r="E132" s="56"/>
      <c r="F132" s="56"/>
      <c r="G132" s="20"/>
      <c r="H132" s="37">
        <f>SUM(I132:J132)</f>
        <v>0</v>
      </c>
      <c r="I132" s="38"/>
      <c r="J132" s="38"/>
    </row>
    <row r="133" spans="1:10" ht="12.75">
      <c r="A133" s="56"/>
      <c r="B133" s="56"/>
      <c r="C133" s="56"/>
      <c r="D133" s="56"/>
      <c r="E133" s="56"/>
      <c r="F133" s="56"/>
      <c r="G133" s="20"/>
      <c r="H133" s="37"/>
      <c r="I133" s="38"/>
      <c r="J133" s="38"/>
    </row>
    <row r="134" spans="1:10" s="2" customFormat="1" ht="12.75">
      <c r="A134" s="68" t="s">
        <v>61</v>
      </c>
      <c r="B134" s="68"/>
      <c r="C134" s="68"/>
      <c r="D134" s="68"/>
      <c r="E134" s="68"/>
      <c r="F134" s="68"/>
      <c r="G134" s="27"/>
      <c r="H134" s="42">
        <f>I134</f>
        <v>100000</v>
      </c>
      <c r="I134" s="42">
        <f>I138</f>
        <v>100000</v>
      </c>
      <c r="J134" s="42">
        <f>SUM(J136:J139)</f>
        <v>0</v>
      </c>
    </row>
    <row r="135" spans="1:10" ht="12.75">
      <c r="A135" s="56" t="s">
        <v>10</v>
      </c>
      <c r="B135" s="56"/>
      <c r="C135" s="56"/>
      <c r="D135" s="56"/>
      <c r="E135" s="56"/>
      <c r="F135" s="56"/>
      <c r="G135" s="20"/>
      <c r="H135" s="37"/>
      <c r="I135" s="38"/>
      <c r="J135" s="38"/>
    </row>
    <row r="136" spans="1:10" ht="52.5" customHeight="1">
      <c r="A136" s="65" t="s">
        <v>173</v>
      </c>
      <c r="B136" s="66"/>
      <c r="C136" s="66"/>
      <c r="D136" s="66"/>
      <c r="E136" s="66"/>
      <c r="F136" s="53"/>
      <c r="G136" s="20"/>
      <c r="H136" s="37">
        <f>SUM(I136:J136)</f>
        <v>0</v>
      </c>
      <c r="I136" s="38"/>
      <c r="J136" s="38"/>
    </row>
    <row r="137" spans="1:10" ht="51.75" customHeight="1">
      <c r="A137" s="65" t="s">
        <v>174</v>
      </c>
      <c r="B137" s="66"/>
      <c r="C137" s="66"/>
      <c r="D137" s="66"/>
      <c r="E137" s="66"/>
      <c r="F137" s="53"/>
      <c r="G137" s="20"/>
      <c r="H137" s="37">
        <f>SUM(I137:J137)</f>
        <v>0</v>
      </c>
      <c r="I137" s="38"/>
      <c r="J137" s="38"/>
    </row>
    <row r="138" spans="1:10" ht="37.5" customHeight="1">
      <c r="A138" s="65" t="s">
        <v>175</v>
      </c>
      <c r="B138" s="66"/>
      <c r="C138" s="66"/>
      <c r="D138" s="66"/>
      <c r="E138" s="66"/>
      <c r="F138" s="53"/>
      <c r="G138" s="20"/>
      <c r="H138" s="37">
        <f>I138</f>
        <v>100000</v>
      </c>
      <c r="I138" s="38">
        <v>100000</v>
      </c>
      <c r="J138" s="38"/>
    </row>
    <row r="139" spans="1:10" ht="38.25" customHeight="1">
      <c r="A139" s="65" t="s">
        <v>176</v>
      </c>
      <c r="B139" s="66"/>
      <c r="C139" s="66"/>
      <c r="D139" s="66"/>
      <c r="E139" s="66"/>
      <c r="F139" s="53"/>
      <c r="G139" s="20"/>
      <c r="H139" s="37">
        <f>SUM(I139:J139)</f>
        <v>0</v>
      </c>
      <c r="I139" s="38"/>
      <c r="J139" s="38"/>
    </row>
    <row r="140" spans="1:10" ht="12.75">
      <c r="A140" s="63" t="s">
        <v>62</v>
      </c>
      <c r="B140" s="63"/>
      <c r="C140" s="63"/>
      <c r="D140" s="63"/>
      <c r="E140" s="63"/>
      <c r="F140" s="63"/>
      <c r="G140" s="24"/>
      <c r="H140" s="41">
        <f>SUM(I140:J140)</f>
        <v>0</v>
      </c>
      <c r="I140" s="43"/>
      <c r="J140" s="43"/>
    </row>
    <row r="141" spans="1:10" ht="12.75">
      <c r="A141" s="67" t="s">
        <v>63</v>
      </c>
      <c r="B141" s="67"/>
      <c r="C141" s="67"/>
      <c r="D141" s="67"/>
      <c r="E141" s="67"/>
      <c r="F141" s="67"/>
      <c r="G141" s="46"/>
      <c r="H141" s="36">
        <f>SUM(I141:J141)</f>
        <v>0</v>
      </c>
      <c r="I141" s="45"/>
      <c r="J141" s="45"/>
    </row>
    <row r="142" spans="1:10" s="2" customFormat="1" ht="12.75">
      <c r="A142" s="67" t="s">
        <v>167</v>
      </c>
      <c r="B142" s="67"/>
      <c r="C142" s="67"/>
      <c r="D142" s="67"/>
      <c r="E142" s="67"/>
      <c r="F142" s="67"/>
      <c r="G142" s="22"/>
      <c r="H142" s="36">
        <f>H144+H149+H157+H160+H164+H165+H171</f>
        <v>23979200</v>
      </c>
      <c r="I142" s="36">
        <f>I144+I149+I157+I160+I164+I165+I171</f>
        <v>23979200</v>
      </c>
      <c r="J142" s="36">
        <f>J144+J149+J157+J160+J164+J165+J171</f>
        <v>0</v>
      </c>
    </row>
    <row r="143" spans="1:10" ht="12.75">
      <c r="A143" s="56" t="s">
        <v>10</v>
      </c>
      <c r="B143" s="56"/>
      <c r="C143" s="56"/>
      <c r="D143" s="56"/>
      <c r="E143" s="56"/>
      <c r="F143" s="56"/>
      <c r="G143" s="20"/>
      <c r="H143" s="37"/>
      <c r="I143" s="38"/>
      <c r="J143" s="38"/>
    </row>
    <row r="144" spans="1:10" ht="12.75">
      <c r="A144" s="63" t="s">
        <v>64</v>
      </c>
      <c r="B144" s="63"/>
      <c r="C144" s="63"/>
      <c r="D144" s="63"/>
      <c r="E144" s="63"/>
      <c r="F144" s="63"/>
      <c r="G144" s="24">
        <v>210</v>
      </c>
      <c r="H144" s="41">
        <f>SUM(H146:H148)</f>
        <v>20090300</v>
      </c>
      <c r="I144" s="41">
        <f>SUM(I146:I148)</f>
        <v>20090300</v>
      </c>
      <c r="J144" s="41">
        <f>SUM(J146:J148)</f>
        <v>0</v>
      </c>
    </row>
    <row r="145" spans="1:10" ht="12.75">
      <c r="A145" s="56" t="s">
        <v>8</v>
      </c>
      <c r="B145" s="56"/>
      <c r="C145" s="56"/>
      <c r="D145" s="56"/>
      <c r="E145" s="56"/>
      <c r="F145" s="56"/>
      <c r="G145" s="20"/>
      <c r="H145" s="37"/>
      <c r="I145" s="38"/>
      <c r="J145" s="38"/>
    </row>
    <row r="146" spans="1:10" ht="12.75">
      <c r="A146" s="56" t="s">
        <v>139</v>
      </c>
      <c r="B146" s="56"/>
      <c r="C146" s="56"/>
      <c r="D146" s="56"/>
      <c r="E146" s="56"/>
      <c r="F146" s="56"/>
      <c r="G146" s="20">
        <v>211</v>
      </c>
      <c r="H146" s="37">
        <f>I146</f>
        <v>15440200</v>
      </c>
      <c r="I146" s="38">
        <v>15440200</v>
      </c>
      <c r="J146" s="38"/>
    </row>
    <row r="147" spans="1:10" ht="12.75">
      <c r="A147" s="56" t="s">
        <v>140</v>
      </c>
      <c r="B147" s="56"/>
      <c r="C147" s="56"/>
      <c r="D147" s="56"/>
      <c r="E147" s="56"/>
      <c r="F147" s="56"/>
      <c r="G147" s="20">
        <v>212</v>
      </c>
      <c r="H147" s="37">
        <f>SUM(I147:J147)</f>
        <v>3000</v>
      </c>
      <c r="I147" s="38">
        <v>3000</v>
      </c>
      <c r="J147" s="38"/>
    </row>
    <row r="148" spans="1:10" ht="12.75">
      <c r="A148" s="56" t="s">
        <v>65</v>
      </c>
      <c r="B148" s="56"/>
      <c r="C148" s="56"/>
      <c r="D148" s="56"/>
      <c r="E148" s="56"/>
      <c r="F148" s="56"/>
      <c r="G148" s="20">
        <v>213</v>
      </c>
      <c r="H148" s="37">
        <f>SUM(I148:J148)</f>
        <v>4647100</v>
      </c>
      <c r="I148" s="38">
        <v>4647100</v>
      </c>
      <c r="J148" s="38"/>
    </row>
    <row r="149" spans="1:10" ht="12.75">
      <c r="A149" s="63" t="s">
        <v>66</v>
      </c>
      <c r="B149" s="63"/>
      <c r="C149" s="63"/>
      <c r="D149" s="63"/>
      <c r="E149" s="63"/>
      <c r="F149" s="63"/>
      <c r="G149" s="24">
        <v>220</v>
      </c>
      <c r="H149" s="41">
        <f>SUM(H151:H156)</f>
        <v>2917800</v>
      </c>
      <c r="I149" s="41">
        <f>SUM(I151:I156)</f>
        <v>2917800</v>
      </c>
      <c r="J149" s="41">
        <f>SUM(J151:J156)</f>
        <v>0</v>
      </c>
    </row>
    <row r="150" spans="1:10" ht="12.75">
      <c r="A150" s="56" t="s">
        <v>8</v>
      </c>
      <c r="B150" s="56"/>
      <c r="C150" s="56"/>
      <c r="D150" s="56"/>
      <c r="E150" s="56"/>
      <c r="F150" s="56"/>
      <c r="G150" s="20"/>
      <c r="H150" s="37"/>
      <c r="I150" s="38"/>
      <c r="J150" s="38"/>
    </row>
    <row r="151" spans="1:10" ht="12.75">
      <c r="A151" s="56" t="s">
        <v>141</v>
      </c>
      <c r="B151" s="56"/>
      <c r="C151" s="56"/>
      <c r="D151" s="56"/>
      <c r="E151" s="56"/>
      <c r="F151" s="56"/>
      <c r="G151" s="20">
        <v>221</v>
      </c>
      <c r="H151" s="37">
        <f>SUM(I151:J151)</f>
        <v>80000</v>
      </c>
      <c r="I151" s="38">
        <v>80000</v>
      </c>
      <c r="J151" s="38"/>
    </row>
    <row r="152" spans="1:10" ht="12.75">
      <c r="A152" s="56" t="s">
        <v>142</v>
      </c>
      <c r="B152" s="56"/>
      <c r="C152" s="56"/>
      <c r="D152" s="56"/>
      <c r="E152" s="56"/>
      <c r="F152" s="56"/>
      <c r="G152" s="20">
        <v>222</v>
      </c>
      <c r="H152" s="37">
        <f>SUM(I152:J152)</f>
        <v>10000</v>
      </c>
      <c r="I152" s="38">
        <v>10000</v>
      </c>
      <c r="J152" s="38"/>
    </row>
    <row r="153" spans="1:10" ht="12.75">
      <c r="A153" s="56" t="s">
        <v>143</v>
      </c>
      <c r="B153" s="56"/>
      <c r="C153" s="56"/>
      <c r="D153" s="56"/>
      <c r="E153" s="56"/>
      <c r="F153" s="56"/>
      <c r="G153" s="20">
        <v>223</v>
      </c>
      <c r="H153" s="37">
        <f>SUM(I153:J153)</f>
        <v>2260000</v>
      </c>
      <c r="I153" s="38">
        <v>2260000</v>
      </c>
      <c r="J153" s="38"/>
    </row>
    <row r="154" spans="1:10" ht="12.75">
      <c r="A154" s="56" t="s">
        <v>144</v>
      </c>
      <c r="B154" s="56"/>
      <c r="C154" s="56"/>
      <c r="D154" s="56"/>
      <c r="E154" s="56"/>
      <c r="F154" s="56"/>
      <c r="G154" s="20">
        <v>224</v>
      </c>
      <c r="H154" s="37">
        <f>SUM(I154:J154)</f>
        <v>0</v>
      </c>
      <c r="I154" s="38"/>
      <c r="J154" s="38"/>
    </row>
    <row r="155" spans="1:10" ht="12.75">
      <c r="A155" s="56" t="s">
        <v>67</v>
      </c>
      <c r="B155" s="56"/>
      <c r="C155" s="56"/>
      <c r="D155" s="56"/>
      <c r="E155" s="56"/>
      <c r="F155" s="56"/>
      <c r="G155" s="20">
        <v>225</v>
      </c>
      <c r="H155" s="37">
        <f>SUM(I155:J155)</f>
        <v>175200</v>
      </c>
      <c r="I155" s="38">
        <v>175200</v>
      </c>
      <c r="J155" s="38"/>
    </row>
    <row r="156" spans="1:10" ht="12.75">
      <c r="A156" s="56" t="s">
        <v>68</v>
      </c>
      <c r="B156" s="56"/>
      <c r="C156" s="56"/>
      <c r="D156" s="56"/>
      <c r="E156" s="56"/>
      <c r="F156" s="56"/>
      <c r="G156" s="20">
        <v>226</v>
      </c>
      <c r="H156" s="37">
        <f>I156</f>
        <v>392600</v>
      </c>
      <c r="I156" s="38">
        <v>392600</v>
      </c>
      <c r="J156" s="38"/>
    </row>
    <row r="157" spans="1:10" ht="12.75">
      <c r="A157" s="63" t="s">
        <v>69</v>
      </c>
      <c r="B157" s="63"/>
      <c r="C157" s="63"/>
      <c r="D157" s="63"/>
      <c r="E157" s="63"/>
      <c r="F157" s="63"/>
      <c r="G157" s="24">
        <v>240</v>
      </c>
      <c r="H157" s="41">
        <f>H159</f>
        <v>0</v>
      </c>
      <c r="I157" s="41"/>
      <c r="J157" s="41">
        <f>J159</f>
        <v>0</v>
      </c>
    </row>
    <row r="158" spans="1:10" ht="12.75">
      <c r="A158" s="56" t="s">
        <v>8</v>
      </c>
      <c r="B158" s="56"/>
      <c r="C158" s="56"/>
      <c r="D158" s="56"/>
      <c r="E158" s="56"/>
      <c r="F158" s="56"/>
      <c r="G158" s="20"/>
      <c r="H158" s="37"/>
      <c r="I158" s="38"/>
      <c r="J158" s="38"/>
    </row>
    <row r="159" spans="1:10" ht="24.75" customHeight="1">
      <c r="A159" s="64" t="s">
        <v>81</v>
      </c>
      <c r="B159" s="64"/>
      <c r="C159" s="64"/>
      <c r="D159" s="64"/>
      <c r="E159" s="64"/>
      <c r="F159" s="64"/>
      <c r="G159" s="20">
        <v>241</v>
      </c>
      <c r="H159" s="37"/>
      <c r="I159" s="38"/>
      <c r="J159" s="38"/>
    </row>
    <row r="160" spans="1:10" ht="12.75">
      <c r="A160" s="63" t="s">
        <v>70</v>
      </c>
      <c r="B160" s="63"/>
      <c r="C160" s="63"/>
      <c r="D160" s="63"/>
      <c r="E160" s="63"/>
      <c r="F160" s="63"/>
      <c r="G160" s="24">
        <v>260</v>
      </c>
      <c r="H160" s="41">
        <f>H162+H163</f>
        <v>0</v>
      </c>
      <c r="I160" s="41">
        <f>I162+I163</f>
        <v>0</v>
      </c>
      <c r="J160" s="41">
        <f>J162+J163</f>
        <v>0</v>
      </c>
    </row>
    <row r="161" spans="1:10" ht="12.75">
      <c r="A161" s="56" t="s">
        <v>8</v>
      </c>
      <c r="B161" s="56"/>
      <c r="C161" s="56"/>
      <c r="D161" s="56"/>
      <c r="E161" s="56"/>
      <c r="F161" s="56"/>
      <c r="G161" s="20"/>
      <c r="H161" s="37"/>
      <c r="I161" s="38"/>
      <c r="J161" s="38"/>
    </row>
    <row r="162" spans="1:10" ht="12.75">
      <c r="A162" s="56" t="s">
        <v>71</v>
      </c>
      <c r="B162" s="56"/>
      <c r="C162" s="56"/>
      <c r="D162" s="56"/>
      <c r="E162" s="56"/>
      <c r="F162" s="56"/>
      <c r="G162" s="20">
        <v>262</v>
      </c>
      <c r="H162" s="37">
        <f>SUM(I162:J162)</f>
        <v>0</v>
      </c>
      <c r="I162" s="38"/>
      <c r="J162" s="38"/>
    </row>
    <row r="163" spans="1:10" ht="25.5" customHeight="1">
      <c r="A163" s="64" t="s">
        <v>168</v>
      </c>
      <c r="B163" s="56"/>
      <c r="C163" s="56"/>
      <c r="D163" s="56"/>
      <c r="E163" s="56"/>
      <c r="F163" s="56"/>
      <c r="G163" s="20">
        <v>263</v>
      </c>
      <c r="H163" s="37">
        <f>SUM(I163:J163)</f>
        <v>0</v>
      </c>
      <c r="I163" s="38"/>
      <c r="J163" s="38"/>
    </row>
    <row r="164" spans="1:10" ht="12.75">
      <c r="A164" s="63" t="s">
        <v>145</v>
      </c>
      <c r="B164" s="63"/>
      <c r="C164" s="63"/>
      <c r="D164" s="63"/>
      <c r="E164" s="63"/>
      <c r="F164" s="63"/>
      <c r="G164" s="24">
        <v>290</v>
      </c>
      <c r="H164" s="41">
        <f>I164</f>
        <v>565700</v>
      </c>
      <c r="I164" s="43">
        <v>565700</v>
      </c>
      <c r="J164" s="41"/>
    </row>
    <row r="165" spans="1:10" ht="12.75">
      <c r="A165" s="63" t="s">
        <v>72</v>
      </c>
      <c r="B165" s="63"/>
      <c r="C165" s="63"/>
      <c r="D165" s="63"/>
      <c r="E165" s="63"/>
      <c r="F165" s="63"/>
      <c r="G165" s="24">
        <v>300</v>
      </c>
      <c r="H165" s="41">
        <f>I165</f>
        <v>405400</v>
      </c>
      <c r="I165" s="41">
        <f>I167+I170</f>
        <v>405400</v>
      </c>
      <c r="J165" s="41">
        <f>J167+J168+J169+J170</f>
        <v>0</v>
      </c>
    </row>
    <row r="166" spans="1:10" ht="12.75">
      <c r="A166" s="56" t="s">
        <v>8</v>
      </c>
      <c r="B166" s="56"/>
      <c r="C166" s="56"/>
      <c r="D166" s="56"/>
      <c r="E166" s="56"/>
      <c r="F166" s="56"/>
      <c r="G166" s="20"/>
      <c r="H166" s="37"/>
      <c r="I166" s="38"/>
      <c r="J166" s="38"/>
    </row>
    <row r="167" spans="1:10" ht="12.75">
      <c r="A167" s="56" t="s">
        <v>73</v>
      </c>
      <c r="B167" s="56"/>
      <c r="C167" s="56"/>
      <c r="D167" s="56"/>
      <c r="E167" s="56"/>
      <c r="F167" s="56"/>
      <c r="G167" s="20">
        <v>310</v>
      </c>
      <c r="H167" s="37">
        <f>I167</f>
        <v>100000</v>
      </c>
      <c r="I167" s="38">
        <v>100000</v>
      </c>
      <c r="J167" s="38"/>
    </row>
    <row r="168" spans="1:10" ht="12.75">
      <c r="A168" s="56" t="s">
        <v>74</v>
      </c>
      <c r="B168" s="56"/>
      <c r="C168" s="56"/>
      <c r="D168" s="56"/>
      <c r="E168" s="56"/>
      <c r="F168" s="56"/>
      <c r="G168" s="20">
        <v>320</v>
      </c>
      <c r="H168" s="37"/>
      <c r="I168" s="38"/>
      <c r="J168" s="38"/>
    </row>
    <row r="169" spans="1:10" ht="12.75">
      <c r="A169" s="56" t="s">
        <v>75</v>
      </c>
      <c r="B169" s="56"/>
      <c r="C169" s="56"/>
      <c r="D169" s="56"/>
      <c r="E169" s="56"/>
      <c r="F169" s="56"/>
      <c r="G169" s="20">
        <v>330</v>
      </c>
      <c r="H169" s="37"/>
      <c r="I169" s="38"/>
      <c r="J169" s="38"/>
    </row>
    <row r="170" spans="1:10" ht="12.75">
      <c r="A170" s="56" t="s">
        <v>146</v>
      </c>
      <c r="B170" s="56"/>
      <c r="C170" s="56"/>
      <c r="D170" s="56"/>
      <c r="E170" s="56"/>
      <c r="F170" s="56"/>
      <c r="G170" s="20">
        <v>340</v>
      </c>
      <c r="H170" s="37">
        <f>I170</f>
        <v>305400</v>
      </c>
      <c r="I170" s="38">
        <v>305400</v>
      </c>
      <c r="J170" s="38"/>
    </row>
    <row r="171" spans="1:10" ht="12.75">
      <c r="A171" s="63" t="s">
        <v>76</v>
      </c>
      <c r="B171" s="63"/>
      <c r="C171" s="63"/>
      <c r="D171" s="63"/>
      <c r="E171" s="63"/>
      <c r="F171" s="63"/>
      <c r="G171" s="24">
        <v>500</v>
      </c>
      <c r="H171" s="41">
        <f>H173+H174</f>
        <v>0</v>
      </c>
      <c r="I171" s="41">
        <f>I173+I174</f>
        <v>0</v>
      </c>
      <c r="J171" s="41">
        <f>J173+J174</f>
        <v>0</v>
      </c>
    </row>
    <row r="172" spans="1:10" ht="12.75">
      <c r="A172" s="56" t="s">
        <v>8</v>
      </c>
      <c r="B172" s="56"/>
      <c r="C172" s="56"/>
      <c r="D172" s="56"/>
      <c r="E172" s="56"/>
      <c r="F172" s="56"/>
      <c r="G172" s="20"/>
      <c r="H172" s="37"/>
      <c r="I172" s="38"/>
      <c r="J172" s="38"/>
    </row>
    <row r="173" spans="1:10" ht="12.75" customHeight="1">
      <c r="A173" s="64" t="s">
        <v>80</v>
      </c>
      <c r="B173" s="64"/>
      <c r="C173" s="64"/>
      <c r="D173" s="64"/>
      <c r="E173" s="64"/>
      <c r="F173" s="64"/>
      <c r="G173" s="20">
        <v>520</v>
      </c>
      <c r="H173" s="37">
        <f>SUM(I173:J173)</f>
        <v>0</v>
      </c>
      <c r="I173" s="38"/>
      <c r="J173" s="38"/>
    </row>
    <row r="174" spans="1:10" ht="12.75">
      <c r="A174" s="56" t="s">
        <v>77</v>
      </c>
      <c r="B174" s="56"/>
      <c r="C174" s="56"/>
      <c r="D174" s="56"/>
      <c r="E174" s="56"/>
      <c r="F174" s="56"/>
      <c r="G174" s="20">
        <v>530</v>
      </c>
      <c r="H174" s="37">
        <f>SUM(I174:J174)</f>
        <v>0</v>
      </c>
      <c r="I174" s="38"/>
      <c r="J174" s="38"/>
    </row>
    <row r="175" spans="1:10" ht="12.75">
      <c r="A175" s="56" t="s">
        <v>78</v>
      </c>
      <c r="B175" s="56"/>
      <c r="C175" s="56"/>
      <c r="D175" s="56"/>
      <c r="E175" s="56"/>
      <c r="F175" s="56"/>
      <c r="G175" s="20"/>
      <c r="H175" s="37"/>
      <c r="I175" s="38"/>
      <c r="J175" s="38"/>
    </row>
    <row r="176" spans="1:10" ht="12.75">
      <c r="A176" s="56" t="s">
        <v>79</v>
      </c>
      <c r="B176" s="56"/>
      <c r="C176" s="56"/>
      <c r="D176" s="56"/>
      <c r="E176" s="56"/>
      <c r="F176" s="56"/>
      <c r="G176" s="20"/>
      <c r="H176" s="37"/>
      <c r="I176" s="38"/>
      <c r="J176" s="38"/>
    </row>
    <row r="177" spans="2:8" ht="12.75">
      <c r="B177" s="9"/>
      <c r="C177" s="9"/>
      <c r="D177" s="9"/>
      <c r="E177" s="9"/>
      <c r="F177" s="9"/>
      <c r="G177" s="9"/>
      <c r="H177" s="9"/>
    </row>
    <row r="178" spans="2:8" ht="12.75">
      <c r="B178" s="9"/>
      <c r="C178" s="9"/>
      <c r="D178" s="9"/>
      <c r="E178" s="9"/>
      <c r="F178" s="9"/>
      <c r="G178" s="9"/>
      <c r="H178" s="9"/>
    </row>
    <row r="179" spans="1:9" ht="12.75">
      <c r="A179" s="57" t="s">
        <v>82</v>
      </c>
      <c r="B179" s="57"/>
      <c r="C179" s="57"/>
      <c r="D179" s="57"/>
      <c r="E179" s="13"/>
      <c r="F179" s="13"/>
      <c r="G179" s="13"/>
      <c r="H179" s="13"/>
      <c r="I179" s="13" t="s">
        <v>186</v>
      </c>
    </row>
    <row r="180" spans="5:9" ht="12.75">
      <c r="E180" s="59" t="s">
        <v>159</v>
      </c>
      <c r="F180" s="59"/>
      <c r="G180" s="10"/>
      <c r="H180" s="10"/>
      <c r="I180" s="14" t="s">
        <v>160</v>
      </c>
    </row>
    <row r="183" spans="1:9" ht="30.75" customHeight="1">
      <c r="A183" s="60" t="s">
        <v>83</v>
      </c>
      <c r="B183" s="57"/>
      <c r="C183" s="57"/>
      <c r="D183" s="57"/>
      <c r="E183" s="13"/>
      <c r="F183" s="13"/>
      <c r="G183" s="13"/>
      <c r="H183" s="13"/>
      <c r="I183" s="13" t="s">
        <v>187</v>
      </c>
    </row>
    <row r="184" spans="5:9" ht="12.75">
      <c r="E184" s="61" t="s">
        <v>159</v>
      </c>
      <c r="F184" s="61"/>
      <c r="G184" s="15"/>
      <c r="H184" s="15"/>
      <c r="I184" s="14" t="s">
        <v>160</v>
      </c>
    </row>
    <row r="186" spans="1:9" ht="12.75">
      <c r="A186" s="57" t="s">
        <v>84</v>
      </c>
      <c r="B186" s="57"/>
      <c r="C186" s="57"/>
      <c r="D186" s="57"/>
      <c r="E186" s="62"/>
      <c r="F186" s="62"/>
      <c r="G186" s="13"/>
      <c r="H186" s="13"/>
      <c r="I186" s="13" t="s">
        <v>187</v>
      </c>
    </row>
    <row r="187" spans="1:9" ht="12.75">
      <c r="A187" s="57" t="s">
        <v>188</v>
      </c>
      <c r="B187" s="57"/>
      <c r="C187" s="57"/>
      <c r="D187" s="57"/>
      <c r="E187" s="58" t="s">
        <v>159</v>
      </c>
      <c r="F187" s="58"/>
      <c r="G187" s="15"/>
      <c r="H187" s="15"/>
      <c r="I187" s="14" t="s">
        <v>160</v>
      </c>
    </row>
  </sheetData>
  <sheetProtection/>
  <mergeCells count="162">
    <mergeCell ref="G1:J1"/>
    <mergeCell ref="G2:J2"/>
    <mergeCell ref="G3:J3"/>
    <mergeCell ref="G4:J4"/>
    <mergeCell ref="G5:J5"/>
    <mergeCell ref="G6:J6"/>
    <mergeCell ref="A8:J8"/>
    <mergeCell ref="D10:G10"/>
    <mergeCell ref="A14:G14"/>
    <mergeCell ref="A15:G15"/>
    <mergeCell ref="A23:G23"/>
    <mergeCell ref="A27:D27"/>
    <mergeCell ref="E27:G27"/>
    <mergeCell ref="C35:J35"/>
    <mergeCell ref="B37:J37"/>
    <mergeCell ref="B38:I38"/>
    <mergeCell ref="A39:J39"/>
    <mergeCell ref="B40:J40"/>
    <mergeCell ref="A42:J42"/>
    <mergeCell ref="B43:J43"/>
    <mergeCell ref="A44:J44"/>
    <mergeCell ref="C45:I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C120:J120"/>
    <mergeCell ref="A121:F122"/>
    <mergeCell ref="G121:G122"/>
    <mergeCell ref="H121:H122"/>
    <mergeCell ref="I121:J121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87:D187"/>
    <mergeCell ref="E187:F187"/>
    <mergeCell ref="A179:D179"/>
    <mergeCell ref="E180:F180"/>
    <mergeCell ref="A183:D183"/>
    <mergeCell ref="E184:F184"/>
    <mergeCell ref="A186:D186"/>
    <mergeCell ref="E186:F186"/>
  </mergeCells>
  <printOptions/>
  <pageMargins left="0.47" right="0.5905511811023623" top="0.5905511811023623" bottom="0.5905511811023623" header="0.5118110236220472" footer="0.5118110236220472"/>
  <pageSetup fitToHeight="6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никс</cp:lastModifiedBy>
  <cp:lastPrinted>2015-01-29T06:35:02Z</cp:lastPrinted>
  <dcterms:created xsi:type="dcterms:W3CDTF">2011-12-17T15:53:40Z</dcterms:created>
  <dcterms:modified xsi:type="dcterms:W3CDTF">2015-01-30T05:45:58Z</dcterms:modified>
  <cp:category/>
  <cp:version/>
  <cp:contentType/>
  <cp:contentStatus/>
</cp:coreProperties>
</file>